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<sst xmlns="http://schemas.openxmlformats.org/spreadsheetml/2006/main" count="45" uniqueCount="45">
  <si>
    <t>селище Липова Долина</t>
  </si>
  <si>
    <t>Станом на 28.11.2017</t>
  </si>
  <si>
    <t>Аналіз фінансування установ на 24.11.2017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</si>
  <si>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</si>
  <si>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</si>
  <si>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</si>
  <si>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</si>
  <si>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</si>
  <si>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</si>
  <si>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</si>
  <si>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</si>
  <si>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</si>
  <si>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</si>
  <si>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</si>
  <si>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</si>
  <si>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</si>
  <si>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</si>
  <si>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</si>
  <si>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</si>
  <si>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</si>
  <si>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</si>
  <si>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1010</t>
  </si>
  <si>
    <t>Дошкільна освіта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</si>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</sst>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/>
  </sheetViews>
  <sheetFormatPr defaultRowHeight="12.75" x14ac:dyDescent="0.2"/>
  <cols>
    <col min="1" max="1" width="10.7109375" customWidth="1"/>
    <col min="2" max="2" width="40.14062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7" t="s">
        <v>20</v>
      </c>
    </row>
    <row r="6" spans="1:16" x14ac:dyDescent="0.2">
      <c r="A6" s="8" t="s">
        <v>21</v>
      </c>
      <c r="B6" s="9" t="s">
        <v>22</v>
      </c>
      <c r="C6" s="10">
        <v>3980000</v>
      </c>
      <c r="D6" s="10">
        <v>4445900</v>
      </c>
      <c r="E6" s="10">
        <v>4038200</v>
      </c>
      <c r="F6" s="10">
        <v>3843130.4899999993</v>
      </c>
      <c r="G6" s="10">
        <v>0</v>
      </c>
      <c r="H6" s="10">
        <v>3843121.4899999993</v>
      </c>
      <c r="I6" s="10">
        <v>9</v>
      </c>
      <c r="J6" s="10">
        <v>0</v>
      </c>
      <c r="K6" s="10">
        <f>E6-F6</f>
        <v>195069.51000000071</v>
      </c>
      <c r="L6" s="10">
        <f>D6-F6</f>
        <v>602769.51000000071</v>
      </c>
      <c r="M6" s="10">
        <f>IF(E6=0,0,(F6/E6)*100)</f>
        <v>95.169394532217311</v>
      </c>
      <c r="N6" s="10">
        <f>D6-H6</f>
        <v>602778.51000000071</v>
      </c>
      <c r="O6" s="10">
        <f>E6-H6</f>
        <v>195078.51000000071</v>
      </c>
      <c r="P6" s="10">
        <f>IF(E6=0,0,(H6/E6)*100)</f>
        <v>95.169171660640856</v>
      </c>
    </row>
    <row r="7" spans="1:16" x14ac:dyDescent="0.2">
      <c r="A7" s="11" t="s">
        <v>23</v>
      </c>
      <c r="B7" s="12" t="s">
        <v>24</v>
      </c>
      <c r="C7" s="13">
        <v>2500000</v>
      </c>
      <c r="D7" s="13">
        <v>2824000</v>
      </c>
      <c r="E7" s="13">
        <v>2644000</v>
      </c>
      <c r="F7" s="13">
        <v>2501440.2599999998</v>
      </c>
      <c r="G7" s="13">
        <v>0</v>
      </c>
      <c r="H7" s="13">
        <v>2501440.2599999998</v>
      </c>
      <c r="I7" s="13">
        <v>0</v>
      </c>
      <c r="J7" s="13">
        <v>0</v>
      </c>
      <c r="K7" s="13">
        <f>E7-F7</f>
        <v>142559.74000000022</v>
      </c>
      <c r="L7" s="13">
        <f>D7-F7</f>
        <v>322559.74000000022</v>
      </c>
      <c r="M7" s="13">
        <f>IF(E7=0,0,(F7/E7)*100)</f>
        <v>94.608179273827531</v>
      </c>
      <c r="N7" s="13">
        <f>D7-H7</f>
        <v>322559.74000000022</v>
      </c>
      <c r="O7" s="13">
        <f>E7-H7</f>
        <v>142559.74000000022</v>
      </c>
      <c r="P7" s="13">
        <f>IF(E7=0,0,(H7/E7)*100)</f>
        <v>94.608179273827531</v>
      </c>
    </row>
    <row r="8" spans="1:16" x14ac:dyDescent="0.2">
      <c r="A8" s="11" t="s">
        <v>25</v>
      </c>
      <c r="B8" s="12" t="s">
        <v>26</v>
      </c>
      <c r="C8" s="13">
        <v>550000</v>
      </c>
      <c r="D8" s="13">
        <v>622500</v>
      </c>
      <c r="E8" s="13">
        <v>597300</v>
      </c>
      <c r="F8" s="13">
        <v>564615.34</v>
      </c>
      <c r="G8" s="13">
        <v>0</v>
      </c>
      <c r="H8" s="13">
        <v>564615.34</v>
      </c>
      <c r="I8" s="13">
        <v>0</v>
      </c>
      <c r="J8" s="13">
        <v>0</v>
      </c>
      <c r="K8" s="13">
        <f>E8-F8</f>
        <v>32684.660000000033</v>
      </c>
      <c r="L8" s="13">
        <f>D8-F8</f>
        <v>57884.660000000033</v>
      </c>
      <c r="M8" s="13">
        <f>IF(E8=0,0,(F8/E8)*100)</f>
        <v>94.527932362296994</v>
      </c>
      <c r="N8" s="13">
        <f>D8-H8</f>
        <v>57884.660000000033</v>
      </c>
      <c r="O8" s="13">
        <f>E8-H8</f>
        <v>32684.660000000033</v>
      </c>
      <c r="P8" s="13">
        <f>IF(E8=0,0,(H8/E8)*100)</f>
        <v>94.527932362296994</v>
      </c>
    </row>
    <row r="9" spans="1:16" x14ac:dyDescent="0.2">
      <c r="A9" s="11" t="s">
        <v>27</v>
      </c>
      <c r="B9" s="12" t="s">
        <v>28</v>
      </c>
      <c r="C9" s="13">
        <v>50000</v>
      </c>
      <c r="D9" s="13">
        <v>88600</v>
      </c>
      <c r="E9" s="13">
        <v>88600</v>
      </c>
      <c r="F9" s="13">
        <v>88385.82</v>
      </c>
      <c r="G9" s="13">
        <v>0</v>
      </c>
      <c r="H9" s="13">
        <v>88376.82</v>
      </c>
      <c r="I9" s="13">
        <v>9</v>
      </c>
      <c r="J9" s="13">
        <v>0</v>
      </c>
      <c r="K9" s="13">
        <f>E9-F9</f>
        <v>214.17999999999302</v>
      </c>
      <c r="L9" s="13">
        <f>D9-F9</f>
        <v>214.17999999999302</v>
      </c>
      <c r="M9" s="13">
        <f>IF(E9=0,0,(F9/E9)*100)</f>
        <v>99.758261851015803</v>
      </c>
      <c r="N9" s="13">
        <f>D9-H9</f>
        <v>223.17999999999302</v>
      </c>
      <c r="O9" s="13">
        <f>E9-H9</f>
        <v>223.17999999999302</v>
      </c>
      <c r="P9" s="13">
        <f>IF(E9=0,0,(H9/E9)*100)</f>
        <v>99.748103837471788</v>
      </c>
    </row>
    <row r="10" spans="1:16" x14ac:dyDescent="0.2">
      <c r="A10" s="11" t="s">
        <v>29</v>
      </c>
      <c r="B10" s="12" t="s">
        <v>30</v>
      </c>
      <c r="C10" s="13">
        <v>10000</v>
      </c>
      <c r="D10" s="13">
        <v>10000</v>
      </c>
      <c r="E10" s="13">
        <v>6000</v>
      </c>
      <c r="F10" s="13">
        <v>5600</v>
      </c>
      <c r="G10" s="13">
        <v>0</v>
      </c>
      <c r="H10" s="13">
        <v>5600</v>
      </c>
      <c r="I10" s="13">
        <v>0</v>
      </c>
      <c r="J10" s="13">
        <v>0</v>
      </c>
      <c r="K10" s="13">
        <f>E10-F10</f>
        <v>400</v>
      </c>
      <c r="L10" s="13">
        <f>D10-F10</f>
        <v>4400</v>
      </c>
      <c r="M10" s="13">
        <f>IF(E10=0,0,(F10/E10)*100)</f>
        <v>93.333333333333329</v>
      </c>
      <c r="N10" s="13">
        <f>D10-H10</f>
        <v>4400</v>
      </c>
      <c r="O10" s="13">
        <f>E10-H10</f>
        <v>400</v>
      </c>
      <c r="P10" s="13">
        <f>IF(E10=0,0,(H10/E10)*100)</f>
        <v>93.333333333333329</v>
      </c>
    </row>
    <row r="11" spans="1:16" x14ac:dyDescent="0.2">
      <c r="A11" s="11" t="s">
        <v>31</v>
      </c>
      <c r="B11" s="12" t="s">
        <v>32</v>
      </c>
      <c r="C11" s="13">
        <v>150000</v>
      </c>
      <c r="D11" s="13">
        <v>150000</v>
      </c>
      <c r="E11" s="13">
        <v>101000</v>
      </c>
      <c r="F11" s="13">
        <v>100350.45</v>
      </c>
      <c r="G11" s="13">
        <v>0</v>
      </c>
      <c r="H11" s="13">
        <v>100350.45</v>
      </c>
      <c r="I11" s="13">
        <v>0</v>
      </c>
      <c r="J11" s="13">
        <v>0</v>
      </c>
      <c r="K11" s="13">
        <f>E11-F11</f>
        <v>649.55000000000291</v>
      </c>
      <c r="L11" s="13">
        <f>D11-F11</f>
        <v>49649.55</v>
      </c>
      <c r="M11" s="13">
        <f>IF(E11=0,0,(F11/E11)*100)</f>
        <v>99.356881188118805</v>
      </c>
      <c r="N11" s="13">
        <f>D11-H11</f>
        <v>49649.55</v>
      </c>
      <c r="O11" s="13">
        <f>E11-H11</f>
        <v>649.55000000000291</v>
      </c>
      <c r="P11" s="13">
        <f>IF(E11=0,0,(H11/E11)*100)</f>
        <v>99.356881188118805</v>
      </c>
    </row>
    <row r="12" spans="1:16" x14ac:dyDescent="0.2">
      <c r="A12" s="11" t="s">
        <v>33</v>
      </c>
      <c r="B12" s="12" t="s">
        <v>34</v>
      </c>
      <c r="C12" s="13">
        <v>15000</v>
      </c>
      <c r="D12" s="13">
        <v>35300</v>
      </c>
      <c r="E12" s="13">
        <v>34300</v>
      </c>
      <c r="F12" s="13">
        <v>31851.84</v>
      </c>
      <c r="G12" s="13">
        <v>0</v>
      </c>
      <c r="H12" s="13">
        <v>31851.84</v>
      </c>
      <c r="I12" s="13">
        <v>0</v>
      </c>
      <c r="J12" s="13">
        <v>0</v>
      </c>
      <c r="K12" s="13">
        <f>E12-F12</f>
        <v>2448.16</v>
      </c>
      <c r="L12" s="13">
        <f>D12-F12</f>
        <v>3448.16</v>
      </c>
      <c r="M12" s="13">
        <f>IF(E12=0,0,(F12/E12)*100)</f>
        <v>92.862507288629743</v>
      </c>
      <c r="N12" s="13">
        <f>D12-H12</f>
        <v>3448.16</v>
      </c>
      <c r="O12" s="13">
        <f>E12-H12</f>
        <v>2448.16</v>
      </c>
      <c r="P12" s="13">
        <f>IF(E12=0,0,(H12/E12)*100)</f>
        <v>92.862507288629743</v>
      </c>
    </row>
    <row r="13" spans="1:16" x14ac:dyDescent="0.2">
      <c r="A13" s="11" t="s">
        <v>35</v>
      </c>
      <c r="B13" s="12" t="s">
        <v>36</v>
      </c>
      <c r="C13" s="13">
        <v>3000</v>
      </c>
      <c r="D13" s="13">
        <v>3000</v>
      </c>
      <c r="E13" s="13">
        <v>2500</v>
      </c>
      <c r="F13" s="13">
        <v>1989.26</v>
      </c>
      <c r="G13" s="13">
        <v>0</v>
      </c>
      <c r="H13" s="13">
        <v>1989.26</v>
      </c>
      <c r="I13" s="13">
        <v>0</v>
      </c>
      <c r="J13" s="13">
        <v>0</v>
      </c>
      <c r="K13" s="13">
        <f>E13-F13</f>
        <v>510.74</v>
      </c>
      <c r="L13" s="13">
        <f>D13-F13</f>
        <v>1010.74</v>
      </c>
      <c r="M13" s="13">
        <f>IF(E13=0,0,(F13/E13)*100)</f>
        <v>79.570399999999992</v>
      </c>
      <c r="N13" s="13">
        <f>D13-H13</f>
        <v>1010.74</v>
      </c>
      <c r="O13" s="13">
        <f>E13-H13</f>
        <v>510.74</v>
      </c>
      <c r="P13" s="13">
        <f>IF(E13=0,0,(H13/E13)*100)</f>
        <v>79.570399999999992</v>
      </c>
    </row>
    <row r="14" spans="1:16" x14ac:dyDescent="0.2">
      <c r="A14" s="11" t="s">
        <v>37</v>
      </c>
      <c r="B14" s="12" t="s">
        <v>38</v>
      </c>
      <c r="C14" s="13">
        <v>600000</v>
      </c>
      <c r="D14" s="13">
        <v>600000</v>
      </c>
      <c r="E14" s="13">
        <v>460000</v>
      </c>
      <c r="F14" s="13">
        <v>449309.68</v>
      </c>
      <c r="G14" s="13">
        <v>0</v>
      </c>
      <c r="H14" s="13">
        <v>449309.68</v>
      </c>
      <c r="I14" s="13">
        <v>0</v>
      </c>
      <c r="J14" s="13">
        <v>0</v>
      </c>
      <c r="K14" s="13">
        <f>E14-F14</f>
        <v>10690.320000000007</v>
      </c>
      <c r="L14" s="13">
        <f>D14-F14</f>
        <v>150690.32</v>
      </c>
      <c r="M14" s="13">
        <f>IF(E14=0,0,(F14/E14)*100)</f>
        <v>97.676017391304342</v>
      </c>
      <c r="N14" s="13">
        <f>D14-H14</f>
        <v>150690.32</v>
      </c>
      <c r="O14" s="13">
        <f>E14-H14</f>
        <v>10690.320000000007</v>
      </c>
      <c r="P14" s="13">
        <f>IF(E14=0,0,(H14/E14)*100)</f>
        <v>97.676017391304342</v>
      </c>
    </row>
    <row r="15" spans="1:16" x14ac:dyDescent="0.2">
      <c r="A15" s="11" t="s">
        <v>39</v>
      </c>
      <c r="B15" s="12" t="s">
        <v>40</v>
      </c>
      <c r="C15" s="13">
        <v>20000</v>
      </c>
      <c r="D15" s="13">
        <v>21500</v>
      </c>
      <c r="E15" s="13">
        <v>20000</v>
      </c>
      <c r="F15" s="13">
        <v>17844.650000000001</v>
      </c>
      <c r="G15" s="13">
        <v>0</v>
      </c>
      <c r="H15" s="13">
        <v>17844.650000000001</v>
      </c>
      <c r="I15" s="13">
        <v>0</v>
      </c>
      <c r="J15" s="13">
        <v>0</v>
      </c>
      <c r="K15" s="13">
        <f>E15-F15</f>
        <v>2155.3499999999985</v>
      </c>
      <c r="L15" s="13">
        <f>D15-F15</f>
        <v>3655.3499999999985</v>
      </c>
      <c r="M15" s="13">
        <f>IF(E15=0,0,(F15/E15)*100)</f>
        <v>89.223250000000007</v>
      </c>
      <c r="N15" s="13">
        <f>D15-H15</f>
        <v>3655.3499999999985</v>
      </c>
      <c r="O15" s="13">
        <f>E15-H15</f>
        <v>2155.3499999999985</v>
      </c>
      <c r="P15" s="13">
        <f>IF(E15=0,0,(H15/E15)*100)</f>
        <v>89.223250000000007</v>
      </c>
    </row>
    <row r="16" spans="1:16" x14ac:dyDescent="0.2">
      <c r="A16" s="11" t="s">
        <v>41</v>
      </c>
      <c r="B16" s="12" t="s">
        <v>42</v>
      </c>
      <c r="C16" s="13">
        <v>82000</v>
      </c>
      <c r="D16" s="13">
        <v>91000</v>
      </c>
      <c r="E16" s="13">
        <v>84500</v>
      </c>
      <c r="F16" s="13">
        <v>81743.19</v>
      </c>
      <c r="G16" s="13">
        <v>0</v>
      </c>
      <c r="H16" s="13">
        <v>81743.19</v>
      </c>
      <c r="I16" s="13">
        <v>0</v>
      </c>
      <c r="J16" s="13">
        <v>0</v>
      </c>
      <c r="K16" s="13">
        <f>E16-F16</f>
        <v>2756.8099999999977</v>
      </c>
      <c r="L16" s="13">
        <f>D16-F16</f>
        <v>9256.8099999999977</v>
      </c>
      <c r="M16" s="13">
        <f>IF(E16=0,0,(F16/E16)*100)</f>
        <v>96.737502958579881</v>
      </c>
      <c r="N16" s="13">
        <f>D16-H16</f>
        <v>9256.8099999999977</v>
      </c>
      <c r="O16" s="13">
        <f>E16-H16</f>
        <v>2756.8099999999977</v>
      </c>
      <c r="P16" s="13">
        <f>IF(E16=0,0,(H16/E16)*100)</f>
        <v>96.737502958579881</v>
      </c>
    </row>
    <row r="17" spans="1:16" x14ac:dyDescent="0.2">
      <c r="A17" s="8" t="s">
        <v>43</v>
      </c>
      <c r="B17" s="9" t="s">
        <v>44</v>
      </c>
      <c r="C17" s="10">
        <v>3980000</v>
      </c>
      <c r="D17" s="10">
        <v>4445900</v>
      </c>
      <c r="E17" s="10">
        <v>4038200</v>
      </c>
      <c r="F17" s="10">
        <v>3843130.4899999993</v>
      </c>
      <c r="G17" s="10">
        <v>0</v>
      </c>
      <c r="H17" s="10">
        <v>3843121.4899999993</v>
      </c>
      <c r="I17" s="10">
        <v>9</v>
      </c>
      <c r="J17" s="10">
        <v>0</v>
      </c>
      <c r="K17" s="10">
        <f>E17-F17</f>
        <v>195069.51000000071</v>
      </c>
      <c r="L17" s="10">
        <f>D17-F17</f>
        <v>602769.51000000071</v>
      </c>
      <c r="M17" s="10">
        <f>IF(E17=0,0,(F17/E17)*100)</f>
        <v>95.169394532217311</v>
      </c>
      <c r="N17" s="10">
        <f>D17-H17</f>
        <v>602778.51000000071</v>
      </c>
      <c r="O17" s="10">
        <f>E17-H17</f>
        <v>195078.51000000071</v>
      </c>
      <c r="P17" s="10">
        <f>IF(E17=0,0,(H17/E17)*100)</f>
        <v>95.169171660640856</v>
      </c>
    </row>
    <row r="18" spans="1:16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2017-11-28T11:23:39Z</dcterms:created>
  <dcterms:modified xsi:type="dcterms:W3CDTF">2017-11-28T11:26:01Z</dcterms:modified>
</cp:coreProperties>
</file>